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12210" tabRatio="768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calcChain.xml><?xml version="1.0" encoding="utf-8"?>
<calcChain xmlns="http://schemas.openxmlformats.org/spreadsheetml/2006/main">
  <c r="B33" i="1" l="1"/>
  <c r="B32" i="1" l="1"/>
  <c r="B34" i="1"/>
  <c r="B35" i="1"/>
  <c r="B36" i="1"/>
  <c r="B37" i="1"/>
  <c r="B38" i="1"/>
  <c r="B39" i="1"/>
  <c r="B40" i="1"/>
  <c r="T47" i="1" l="1"/>
  <c r="T44" i="1"/>
  <c r="T48" i="1"/>
  <c r="T43" i="1"/>
  <c r="T45" i="1"/>
  <c r="T46" i="1"/>
  <c r="P44" i="1"/>
  <c r="P46" i="1"/>
  <c r="P49" i="1" s="1"/>
  <c r="P47" i="1"/>
  <c r="P45" i="1"/>
  <c r="P43" i="1"/>
  <c r="P48" i="1"/>
  <c r="H48" i="1"/>
  <c r="H45" i="1"/>
  <c r="H43" i="1"/>
  <c r="H44" i="1"/>
  <c r="H46" i="1"/>
  <c r="H47" i="1"/>
  <c r="I46" i="1"/>
  <c r="I48" i="1"/>
  <c r="I44" i="1"/>
  <c r="I45" i="1"/>
  <c r="I43" i="1"/>
  <c r="I47" i="1"/>
  <c r="S43" i="1"/>
  <c r="S48" i="1"/>
  <c r="S47" i="1"/>
  <c r="S45" i="1"/>
  <c r="S44" i="1"/>
  <c r="S46" i="1"/>
  <c r="Q44" i="1"/>
  <c r="Q45" i="1"/>
  <c r="Q48" i="1"/>
  <c r="Q47" i="1"/>
  <c r="Q43" i="1"/>
  <c r="Q46" i="1"/>
  <c r="L45" i="1"/>
  <c r="L48" i="1"/>
  <c r="L44" i="1"/>
  <c r="L46" i="1"/>
  <c r="L43" i="1"/>
  <c r="L47" i="1"/>
  <c r="K45" i="1"/>
  <c r="K47" i="1"/>
  <c r="K46" i="1"/>
  <c r="K44" i="1"/>
  <c r="K48" i="1"/>
  <c r="K43" i="1"/>
  <c r="C44" i="1"/>
  <c r="C48" i="1"/>
  <c r="C43" i="1"/>
  <c r="C45" i="1"/>
  <c r="C47" i="1"/>
  <c r="C46" i="1"/>
  <c r="J44" i="1"/>
  <c r="J48" i="1"/>
  <c r="J46" i="1"/>
  <c r="J45" i="1"/>
  <c r="J43" i="1"/>
  <c r="J47" i="1"/>
  <c r="M45" i="1"/>
  <c r="M43" i="1"/>
  <c r="M48" i="1"/>
  <c r="M44" i="1"/>
  <c r="M46" i="1"/>
  <c r="M47" i="1"/>
  <c r="G48" i="1"/>
  <c r="G47" i="1"/>
  <c r="G45" i="1"/>
  <c r="G43" i="1"/>
  <c r="G46" i="1"/>
  <c r="G44" i="1"/>
  <c r="D46" i="1"/>
  <c r="D47" i="1"/>
  <c r="D43" i="1"/>
  <c r="D44" i="1"/>
  <c r="D45" i="1"/>
  <c r="D48" i="1"/>
  <c r="F44" i="1"/>
  <c r="F45" i="1"/>
  <c r="F48" i="1"/>
  <c r="F46" i="1"/>
  <c r="F47" i="1"/>
  <c r="F43" i="1"/>
  <c r="E48" i="1"/>
  <c r="E46" i="1"/>
  <c r="E45" i="1"/>
  <c r="E47" i="1"/>
  <c r="E43" i="1"/>
  <c r="E44" i="1"/>
  <c r="R48" i="1"/>
  <c r="R44" i="1"/>
  <c r="R47" i="1"/>
  <c r="R43" i="1"/>
  <c r="R46" i="1"/>
  <c r="R45" i="1"/>
  <c r="N45" i="1"/>
  <c r="N46" i="1"/>
  <c r="N47" i="1"/>
  <c r="N44" i="1"/>
  <c r="N48" i="1"/>
  <c r="N43" i="1"/>
  <c r="O48" i="1"/>
  <c r="O43" i="1"/>
  <c r="O45" i="1"/>
  <c r="O46" i="1"/>
  <c r="O44" i="1"/>
  <c r="O47" i="1"/>
  <c r="N50" i="1" l="1"/>
  <c r="E49" i="1"/>
  <c r="F50" i="1"/>
  <c r="C49" i="1"/>
  <c r="K50" i="1"/>
  <c r="S50" i="1"/>
  <c r="P50" i="1"/>
  <c r="E50" i="1"/>
  <c r="D50" i="1"/>
  <c r="S49" i="1"/>
  <c r="T49" i="1"/>
  <c r="T50" i="1"/>
  <c r="F49" i="1"/>
  <c r="M49" i="1"/>
  <c r="L50" i="1"/>
  <c r="O50" i="1"/>
  <c r="N49" i="1"/>
  <c r="G50" i="1"/>
  <c r="M50" i="1"/>
  <c r="J49" i="1"/>
  <c r="L49" i="1"/>
  <c r="R49" i="1"/>
  <c r="Q49" i="1"/>
  <c r="I49" i="1"/>
  <c r="H50" i="1"/>
  <c r="D49" i="1"/>
  <c r="J50" i="1"/>
  <c r="C50" i="1"/>
  <c r="Q50" i="1"/>
  <c r="I50" i="1"/>
  <c r="O49" i="1"/>
  <c r="R50" i="1"/>
  <c r="G49" i="1"/>
  <c r="K49" i="1"/>
  <c r="H49" i="1"/>
</calcChain>
</file>

<file path=xl/sharedStrings.xml><?xml version="1.0" encoding="utf-8"?>
<sst xmlns="http://schemas.openxmlformats.org/spreadsheetml/2006/main" count="67" uniqueCount="62">
  <si>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</si>
  <si>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</si>
  <si>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</si>
  <si>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</si>
  <si>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</si>
  <si>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</si>
  <si>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</si>
  <si>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</si>
  <si>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</si>
  <si>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</si>
  <si>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</si>
  <si>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</si>
  <si>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</si>
  <si>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</si>
  <si>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</si>
  <si>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</si>
  <si>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</si>
  <si>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</si>
  <si>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</si>
  <si>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</si>
  <si>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</si>
  <si>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</si>
  <si>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</si>
  <si>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/>
  </si>
  <si>
    <t>Алирзаева М.И.</t>
  </si>
  <si>
    <t>Берко И.Н.</t>
  </si>
  <si>
    <t>Большенко М.А.</t>
  </si>
  <si>
    <t>Васильев Е.В.</t>
  </si>
  <si>
    <t>Василенко И.А.</t>
  </si>
  <si>
    <t>Гендин Д.В.</t>
  </si>
  <si>
    <t>Деревянко Д.А.</t>
  </si>
  <si>
    <t>Исичко В.М.</t>
  </si>
  <si>
    <t>Колпаков-Мирошниченко Д.Р.</t>
  </si>
  <si>
    <t>Кузнецов Р.М.</t>
  </si>
  <si>
    <t>Кусакин Е.Б.</t>
  </si>
  <si>
    <t>Латыговский П.И.</t>
  </si>
  <si>
    <t>Лысенко Б.И.</t>
  </si>
  <si>
    <t>Навка С.В.</t>
  </si>
  <si>
    <t>Неврев Д.Д.</t>
  </si>
  <si>
    <t>Нетипанов Г.А.</t>
  </si>
  <si>
    <t>Репело О.Н.</t>
  </si>
  <si>
    <t>Шатун А.И.</t>
  </si>
  <si>
    <t>Шестопалов И.Д.</t>
  </si>
  <si>
    <t>Шумская Е.И.</t>
  </si>
  <si>
    <t>С-317</t>
  </si>
  <si>
    <t>2019/2020</t>
  </si>
  <si>
    <t>Галиев Д.В.</t>
  </si>
  <si>
    <t>Рамазанов К.О.</t>
  </si>
  <si>
    <t>Чернышев И.А.</t>
  </si>
  <si>
    <t>Лисицкий А.О.</t>
  </si>
  <si>
    <t>Аттестация итоговая</t>
  </si>
  <si>
    <t>Безопасность жизнедеятельности</t>
  </si>
  <si>
    <t>ПМ.02 Организация сетевого администрирования</t>
  </si>
  <si>
    <t>Экономика организации</t>
  </si>
  <si>
    <t>МДК.01.01 Организация, принципы построения и функционирования КС</t>
  </si>
  <si>
    <t>МДК.01.02 Математический аппарат для построения КС</t>
  </si>
  <si>
    <t>МДК.02.01 Программное обеспечение компьютерных сетей</t>
  </si>
  <si>
    <t>УП. ПМ.02 Организация сетевого администрирования</t>
  </si>
  <si>
    <t>МДК.03.01 Эксплуатация объектов сетевой инфраструктуры</t>
  </si>
  <si>
    <t>МДК.03.02 Безопасность функционирования информационных систем</t>
  </si>
  <si>
    <t xml:space="preserve">МДК.01.01 Организация, принципы построения и функционирования КС (К.П.) </t>
  </si>
  <si>
    <t xml:space="preserve">МДК.01.02 Математический аппарат для построения КС  Курсовой проект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</si>
</sst>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7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10" fillId="0" borderId="8" xfId="0" applyFont="1" applyBorder="1" applyAlignment="1" applyProtection="1">
      <alignment horizontal="center" textRotation="90" wrapText="1" shrinkToFit="1" readingOrder="1"/>
    </xf>
    <xf numFmtId="0" fontId="10" fillId="0" borderId="6" xfId="0" applyFont="1" applyBorder="1" applyAlignment="1" applyProtection="1">
      <alignment horizontal="center" textRotation="90" wrapText="1" shrinkToFit="1" readingOrder="1"/>
    </xf>
    <xf numFmtId="0" fontId="10" fillId="0" borderId="33" xfId="0" applyFont="1" applyBorder="1" applyAlignment="1" applyProtection="1">
      <alignment horizontal="center" textRotation="90" wrapText="1" shrinkToFit="1" readingOrder="1"/>
    </xf>
    <xf numFmtId="0" fontId="10" fillId="0" borderId="27" xfId="0" applyFont="1" applyBorder="1" applyAlignment="1" applyProtection="1">
      <alignment horizontal="center" textRotation="90" wrapText="1" shrinkToFi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Normal="70" workbookViewId="0">
      <selection activeCell="K10" sqref="K10"/>
    </sheetView>
  </sheetViews>
  <sheetFormatPr defaultRowHeight="15" x14ac:dyDescent="0.25"/>
  <cols>
    <col min="1" max="1" width="5.42578125" bestFit="1" customWidth="1"/>
    <col min="2" max="2" width="21.140625" customWidth="1"/>
    <col min="3" max="9" width="4" customWidth="1"/>
    <col min="10" max="10" width="4.5703125" customWidth="1"/>
    <col min="11" max="11" width="4.28515625" customWidth="1"/>
    <col min="12" max="14" width="4.7109375" customWidth="1"/>
    <col min="15" max="15" width="4.5703125" customWidth="1"/>
    <col min="16" max="16" width="4.85546875" customWidth="1"/>
    <col min="17" max="17" width="5" customWidth="1"/>
    <col min="18" max="20" width="4" customWidth="1"/>
    <col min="21" max="21" width="5.8554687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"/>
    </row>
    <row r="2" spans="1:26" ht="20.25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"/>
    </row>
    <row r="3" spans="1:26" ht="18.75" x14ac:dyDescent="0.25">
      <c r="A3" s="101" t="s">
        <v>12</v>
      </c>
      <c r="B3" s="101"/>
      <c r="C3" s="102" t="s">
        <v>44</v>
      </c>
      <c r="D3" s="102"/>
      <c r="E3" s="102"/>
      <c r="F3" s="83"/>
      <c r="G3" s="2"/>
      <c r="H3" s="101" t="s">
        <v>13</v>
      </c>
      <c r="I3" s="101"/>
      <c r="J3" s="101"/>
      <c r="K3" s="101"/>
      <c r="L3" s="101"/>
      <c r="M3" s="102" t="s">
        <v>45</v>
      </c>
      <c r="N3" s="102"/>
      <c r="O3" s="102"/>
      <c r="P3" s="102"/>
      <c r="Q3" s="3"/>
      <c r="R3" s="2"/>
      <c r="S3" s="2"/>
      <c r="T3" s="2"/>
      <c r="U3" s="101" t="s">
        <v>14</v>
      </c>
      <c r="V3" s="101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 t="s">
        <v>23</v>
      </c>
      <c r="F4" s="6" t="s">
        <v>23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 t="s">
        <v>23</v>
      </c>
      <c r="T4" s="6" t="s">
        <v>23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4" t="s">
        <v>20</v>
      </c>
      <c r="B5" s="107" t="s">
        <v>2</v>
      </c>
      <c r="C5" s="127" t="s">
        <v>19</v>
      </c>
      <c r="D5" s="111"/>
      <c r="E5" s="111"/>
      <c r="F5" s="112"/>
      <c r="G5" s="130" t="s">
        <v>50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10" t="s">
        <v>3</v>
      </c>
      <c r="V5" s="111"/>
      <c r="W5" s="112"/>
      <c r="X5" s="92" t="s">
        <v>6</v>
      </c>
      <c r="Y5" s="95" t="s">
        <v>7</v>
      </c>
      <c r="Z5" s="1"/>
    </row>
    <row r="6" spans="1:26" ht="22.5" customHeight="1" x14ac:dyDescent="0.25">
      <c r="A6" s="105"/>
      <c r="B6" s="108"/>
      <c r="C6" s="113" t="s">
        <v>51</v>
      </c>
      <c r="D6" s="117" t="s">
        <v>52</v>
      </c>
      <c r="E6" s="115">
        <v>0</v>
      </c>
      <c r="F6" s="128">
        <v>0</v>
      </c>
      <c r="G6" s="123" t="s">
        <v>21</v>
      </c>
      <c r="H6" s="125" t="s">
        <v>22</v>
      </c>
      <c r="I6" s="115" t="s">
        <v>53</v>
      </c>
      <c r="J6" s="133" t="s">
        <v>54</v>
      </c>
      <c r="K6" s="133" t="s">
        <v>55</v>
      </c>
      <c r="L6" s="133" t="s">
        <v>56</v>
      </c>
      <c r="M6" s="133" t="s">
        <v>57</v>
      </c>
      <c r="N6" s="133" t="s">
        <v>58</v>
      </c>
      <c r="O6" s="133" t="s">
        <v>59</v>
      </c>
      <c r="P6" s="133" t="s">
        <v>60</v>
      </c>
      <c r="Q6" s="133" t="s">
        <v>61</v>
      </c>
      <c r="R6" s="134" t="s">
        <v>51</v>
      </c>
      <c r="S6" s="119">
        <v>0</v>
      </c>
      <c r="T6" s="119">
        <v>0</v>
      </c>
      <c r="U6" s="121" t="s">
        <v>4</v>
      </c>
      <c r="V6" s="98" t="s">
        <v>5</v>
      </c>
      <c r="W6" s="99"/>
      <c r="X6" s="93"/>
      <c r="Y6" s="96"/>
      <c r="Z6" s="1"/>
    </row>
    <row r="7" spans="1:26" ht="78.75" customHeight="1" thickBot="1" x14ac:dyDescent="0.3">
      <c r="A7" s="106"/>
      <c r="B7" s="109"/>
      <c r="C7" s="114"/>
      <c r="D7" s="118"/>
      <c r="E7" s="116"/>
      <c r="F7" s="129"/>
      <c r="G7" s="124"/>
      <c r="H7" s="126"/>
      <c r="I7" s="116"/>
      <c r="J7" s="135"/>
      <c r="K7" s="135"/>
      <c r="L7" s="135"/>
      <c r="M7" s="135"/>
      <c r="N7" s="135"/>
      <c r="O7" s="135"/>
      <c r="P7" s="135"/>
      <c r="Q7" s="135"/>
      <c r="R7" s="136"/>
      <c r="S7" s="120"/>
      <c r="T7" s="120"/>
      <c r="U7" s="122"/>
      <c r="V7" s="90" t="s">
        <v>8</v>
      </c>
      <c r="W7" s="8" t="s">
        <v>9</v>
      </c>
      <c r="X7" s="94"/>
      <c r="Y7" s="97"/>
      <c r="Z7" s="1"/>
    </row>
    <row r="8" spans="1:26" ht="15.75" x14ac:dyDescent="0.25">
      <c r="A8" s="9">
        <v>1</v>
      </c>
      <c r="B8" s="91" t="s">
        <v>24</v>
      </c>
      <c r="C8" s="10"/>
      <c r="D8" s="19"/>
      <c r="E8" s="85"/>
      <c r="F8" s="84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/>
      <c r="T8" s="11"/>
      <c r="U8" s="73"/>
      <c r="V8" s="74"/>
      <c r="W8" s="14"/>
      <c r="X8" s="15"/>
      <c r="Y8" s="16"/>
      <c r="Z8" s="1"/>
    </row>
    <row r="9" spans="1:26" ht="15.75" x14ac:dyDescent="0.25">
      <c r="A9" s="17">
        <v>2</v>
      </c>
      <c r="B9" s="91" t="s">
        <v>25</v>
      </c>
      <c r="C9" s="10"/>
      <c r="D9" s="19"/>
      <c r="E9" s="21"/>
      <c r="F9" s="84"/>
      <c r="G9" s="10"/>
      <c r="H9" s="21"/>
      <c r="I9" s="21"/>
      <c r="J9" s="21"/>
      <c r="K9" s="21"/>
      <c r="L9" s="21"/>
      <c r="M9" s="21"/>
      <c r="N9" s="21"/>
      <c r="O9" s="22"/>
      <c r="P9" s="22"/>
      <c r="Q9" s="22"/>
      <c r="R9" s="20"/>
      <c r="S9" s="11"/>
      <c r="T9" s="11"/>
      <c r="U9" s="75"/>
      <c r="V9" s="76"/>
      <c r="W9" s="14"/>
      <c r="X9" s="15"/>
      <c r="Y9" s="16"/>
      <c r="Z9" s="1"/>
    </row>
    <row r="10" spans="1:26" ht="15.75" x14ac:dyDescent="0.25">
      <c r="A10" s="17">
        <v>3</v>
      </c>
      <c r="B10" s="91" t="s">
        <v>26</v>
      </c>
      <c r="C10" s="10"/>
      <c r="D10" s="19"/>
      <c r="E10" s="21"/>
      <c r="F10" s="84"/>
      <c r="G10" s="10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0"/>
      <c r="S10" s="11"/>
      <c r="T10" s="11"/>
      <c r="U10" s="75"/>
      <c r="V10" s="76"/>
      <c r="W10" s="14"/>
      <c r="X10" s="15"/>
      <c r="Y10" s="16"/>
      <c r="Z10" s="1"/>
    </row>
    <row r="11" spans="1:26" ht="15.75" x14ac:dyDescent="0.25">
      <c r="A11" s="17">
        <v>4</v>
      </c>
      <c r="B11" s="91" t="s">
        <v>27</v>
      </c>
      <c r="C11" s="10"/>
      <c r="D11" s="19"/>
      <c r="E11" s="21"/>
      <c r="F11" s="84"/>
      <c r="G11" s="10"/>
      <c r="H11" s="21"/>
      <c r="I11" s="21"/>
      <c r="J11" s="21"/>
      <c r="K11" s="21"/>
      <c r="L11" s="21"/>
      <c r="M11" s="21"/>
      <c r="N11" s="21"/>
      <c r="O11" s="22"/>
      <c r="P11" s="22"/>
      <c r="Q11" s="22"/>
      <c r="R11" s="20"/>
      <c r="S11" s="11"/>
      <c r="T11" s="11"/>
      <c r="U11" s="75"/>
      <c r="V11" s="76"/>
      <c r="W11" s="14"/>
      <c r="X11" s="15"/>
      <c r="Y11" s="16"/>
      <c r="Z11" s="1"/>
    </row>
    <row r="12" spans="1:26" ht="15.75" x14ac:dyDescent="0.25">
      <c r="A12" s="17">
        <v>5</v>
      </c>
      <c r="B12" s="91" t="s">
        <v>28</v>
      </c>
      <c r="C12" s="10"/>
      <c r="D12" s="19"/>
      <c r="E12" s="21"/>
      <c r="F12" s="84"/>
      <c r="G12" s="10"/>
      <c r="H12" s="21"/>
      <c r="I12" s="21"/>
      <c r="J12" s="21"/>
      <c r="K12" s="21"/>
      <c r="L12" s="21"/>
      <c r="M12" s="21"/>
      <c r="N12" s="21"/>
      <c r="O12" s="22"/>
      <c r="P12" s="22"/>
      <c r="Q12" s="22"/>
      <c r="R12" s="20"/>
      <c r="S12" s="11"/>
      <c r="T12" s="11"/>
      <c r="U12" s="75"/>
      <c r="V12" s="76"/>
      <c r="W12" s="14"/>
      <c r="X12" s="15"/>
      <c r="Y12" s="16"/>
      <c r="Z12" s="1"/>
    </row>
    <row r="13" spans="1:26" ht="15.75" x14ac:dyDescent="0.25">
      <c r="A13" s="17">
        <v>6</v>
      </c>
      <c r="B13" s="91" t="s">
        <v>29</v>
      </c>
      <c r="C13" s="10"/>
      <c r="D13" s="19"/>
      <c r="E13" s="21"/>
      <c r="F13" s="84"/>
      <c r="G13" s="10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0"/>
      <c r="S13" s="11"/>
      <c r="T13" s="11"/>
      <c r="U13" s="75"/>
      <c r="V13" s="76"/>
      <c r="W13" s="14"/>
      <c r="X13" s="15"/>
      <c r="Y13" s="16"/>
      <c r="Z13" s="1"/>
    </row>
    <row r="14" spans="1:26" ht="15.75" x14ac:dyDescent="0.25">
      <c r="A14" s="17">
        <v>7</v>
      </c>
      <c r="B14" s="91" t="s">
        <v>30</v>
      </c>
      <c r="C14" s="10"/>
      <c r="D14" s="19"/>
      <c r="E14" s="21"/>
      <c r="F14" s="84"/>
      <c r="G14" s="10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0"/>
      <c r="S14" s="20"/>
      <c r="T14" s="20"/>
      <c r="U14" s="75"/>
      <c r="V14" s="76"/>
      <c r="W14" s="14"/>
      <c r="X14" s="15"/>
      <c r="Y14" s="16"/>
      <c r="Z14" s="1"/>
    </row>
    <row r="15" spans="1:26" ht="15.75" x14ac:dyDescent="0.25">
      <c r="A15" s="17">
        <v>8</v>
      </c>
      <c r="B15" s="91" t="s">
        <v>31</v>
      </c>
      <c r="C15" s="10"/>
      <c r="D15" s="19"/>
      <c r="E15" s="21"/>
      <c r="F15" s="84"/>
      <c r="G15" s="10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0"/>
      <c r="S15" s="20"/>
      <c r="T15" s="20"/>
      <c r="U15" s="75"/>
      <c r="V15" s="76"/>
      <c r="W15" s="14"/>
      <c r="X15" s="15"/>
      <c r="Y15" s="16"/>
      <c r="Z15" s="1"/>
    </row>
    <row r="16" spans="1:26" ht="30.75" customHeight="1" x14ac:dyDescent="0.25">
      <c r="A16" s="17">
        <v>9</v>
      </c>
      <c r="B16" s="91" t="s">
        <v>32</v>
      </c>
      <c r="C16" s="10"/>
      <c r="D16" s="19"/>
      <c r="E16" s="21"/>
      <c r="F16" s="84"/>
      <c r="G16" s="10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0"/>
      <c r="S16" s="20"/>
      <c r="T16" s="20"/>
      <c r="U16" s="75"/>
      <c r="V16" s="76"/>
      <c r="W16" s="14"/>
      <c r="X16" s="15"/>
      <c r="Y16" s="16"/>
      <c r="Z16" s="1"/>
    </row>
    <row r="17" spans="1:26" ht="15.75" x14ac:dyDescent="0.25">
      <c r="A17" s="17">
        <v>10</v>
      </c>
      <c r="B17" s="91" t="s">
        <v>33</v>
      </c>
      <c r="C17" s="10"/>
      <c r="D17" s="19"/>
      <c r="E17" s="21"/>
      <c r="F17" s="84"/>
      <c r="G17" s="10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0"/>
      <c r="S17" s="20"/>
      <c r="T17" s="20"/>
      <c r="U17" s="75"/>
      <c r="V17" s="76"/>
      <c r="W17" s="14"/>
      <c r="X17" s="15"/>
      <c r="Y17" s="16"/>
      <c r="Z17" s="1"/>
    </row>
    <row r="18" spans="1:26" ht="15.75" x14ac:dyDescent="0.25">
      <c r="A18" s="17">
        <v>11</v>
      </c>
      <c r="B18" s="91" t="s">
        <v>34</v>
      </c>
      <c r="C18" s="10"/>
      <c r="D18" s="19"/>
      <c r="E18" s="21"/>
      <c r="F18" s="84"/>
      <c r="G18" s="10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0"/>
      <c r="S18" s="20"/>
      <c r="T18" s="20"/>
      <c r="U18" s="75"/>
      <c r="V18" s="76"/>
      <c r="W18" s="14"/>
      <c r="X18" s="15"/>
      <c r="Y18" s="16"/>
      <c r="Z18" s="1"/>
    </row>
    <row r="19" spans="1:26" ht="15.75" x14ac:dyDescent="0.25">
      <c r="A19" s="17">
        <v>12</v>
      </c>
      <c r="B19" s="91" t="s">
        <v>35</v>
      </c>
      <c r="C19" s="10"/>
      <c r="D19" s="19"/>
      <c r="E19" s="21"/>
      <c r="F19" s="84"/>
      <c r="G19" s="10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0"/>
      <c r="S19" s="20"/>
      <c r="T19" s="20"/>
      <c r="U19" s="75"/>
      <c r="V19" s="76"/>
      <c r="W19" s="14"/>
      <c r="X19" s="15"/>
      <c r="Y19" s="16"/>
      <c r="Z19" s="1"/>
    </row>
    <row r="20" spans="1:26" ht="15.75" x14ac:dyDescent="0.25">
      <c r="A20" s="17">
        <v>13</v>
      </c>
      <c r="B20" s="91" t="s">
        <v>36</v>
      </c>
      <c r="C20" s="10"/>
      <c r="D20" s="19"/>
      <c r="E20" s="21"/>
      <c r="F20" s="84"/>
      <c r="G20" s="10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0"/>
      <c r="S20" s="20"/>
      <c r="T20" s="20"/>
      <c r="U20" s="75"/>
      <c r="V20" s="76"/>
      <c r="W20" s="14"/>
      <c r="X20" s="15"/>
      <c r="Y20" s="16"/>
      <c r="Z20" s="1"/>
    </row>
    <row r="21" spans="1:26" ht="15.75" x14ac:dyDescent="0.25">
      <c r="A21" s="17">
        <v>14</v>
      </c>
      <c r="B21" s="91" t="s">
        <v>37</v>
      </c>
      <c r="C21" s="10"/>
      <c r="D21" s="19"/>
      <c r="E21" s="21"/>
      <c r="F21" s="84"/>
      <c r="G21" s="10"/>
      <c r="H21" s="21"/>
      <c r="I21" s="21"/>
      <c r="J21" s="21"/>
      <c r="K21" s="21"/>
      <c r="L21" s="21"/>
      <c r="M21" s="21"/>
      <c r="N21" s="21"/>
      <c r="O21" s="22"/>
      <c r="P21" s="22"/>
      <c r="Q21" s="22"/>
      <c r="R21" s="20"/>
      <c r="S21" s="20"/>
      <c r="T21" s="20"/>
      <c r="U21" s="75"/>
      <c r="V21" s="76"/>
      <c r="W21" s="14"/>
      <c r="X21" s="15"/>
      <c r="Y21" s="16"/>
      <c r="Z21" s="1"/>
    </row>
    <row r="22" spans="1:26" ht="15.75" x14ac:dyDescent="0.25">
      <c r="A22" s="17">
        <v>15</v>
      </c>
      <c r="B22" s="91" t="s">
        <v>38</v>
      </c>
      <c r="C22" s="10"/>
      <c r="D22" s="19"/>
      <c r="E22" s="21"/>
      <c r="F22" s="84"/>
      <c r="G22" s="10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0"/>
      <c r="S22" s="20"/>
      <c r="T22" s="20"/>
      <c r="U22" s="75"/>
      <c r="V22" s="76"/>
      <c r="W22" s="14"/>
      <c r="X22" s="15"/>
      <c r="Y22" s="16"/>
      <c r="Z22" s="1"/>
    </row>
    <row r="23" spans="1:26" ht="15.75" x14ac:dyDescent="0.25">
      <c r="A23" s="17">
        <v>16</v>
      </c>
      <c r="B23" s="91" t="s">
        <v>39</v>
      </c>
      <c r="C23" s="10"/>
      <c r="D23" s="19"/>
      <c r="E23" s="21"/>
      <c r="F23" s="84"/>
      <c r="G23" s="10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0"/>
      <c r="S23" s="20"/>
      <c r="T23" s="20"/>
      <c r="U23" s="75"/>
      <c r="V23" s="76"/>
      <c r="W23" s="14"/>
      <c r="X23" s="15"/>
      <c r="Y23" s="16"/>
      <c r="Z23" s="1"/>
    </row>
    <row r="24" spans="1:26" ht="15.75" x14ac:dyDescent="0.25">
      <c r="A24" s="17">
        <v>17</v>
      </c>
      <c r="B24" s="91" t="s">
        <v>40</v>
      </c>
      <c r="C24" s="10"/>
      <c r="D24" s="19"/>
      <c r="E24" s="21"/>
      <c r="F24" s="84"/>
      <c r="G24" s="10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0"/>
      <c r="S24" s="20"/>
      <c r="T24" s="20"/>
      <c r="U24" s="75"/>
      <c r="V24" s="76"/>
      <c r="W24" s="14"/>
      <c r="X24" s="15"/>
      <c r="Y24" s="16"/>
      <c r="Z24" s="1"/>
    </row>
    <row r="25" spans="1:26" ht="15.75" x14ac:dyDescent="0.25">
      <c r="A25" s="17">
        <v>18</v>
      </c>
      <c r="B25" s="91" t="s">
        <v>41</v>
      </c>
      <c r="C25" s="10"/>
      <c r="D25" s="19"/>
      <c r="E25" s="21"/>
      <c r="F25" s="84"/>
      <c r="G25" s="10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0"/>
      <c r="S25" s="20"/>
      <c r="T25" s="20"/>
      <c r="U25" s="75"/>
      <c r="V25" s="76"/>
      <c r="W25" s="14"/>
      <c r="X25" s="15"/>
      <c r="Y25" s="16"/>
      <c r="Z25" s="1"/>
    </row>
    <row r="26" spans="1:26" ht="15.75" x14ac:dyDescent="0.25">
      <c r="A26" s="17">
        <v>19</v>
      </c>
      <c r="B26" s="91" t="s">
        <v>42</v>
      </c>
      <c r="C26" s="10"/>
      <c r="D26" s="19"/>
      <c r="E26" s="21"/>
      <c r="F26" s="84"/>
      <c r="G26" s="10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0"/>
      <c r="S26" s="20"/>
      <c r="T26" s="20"/>
      <c r="U26" s="75"/>
      <c r="V26" s="76"/>
      <c r="W26" s="14"/>
      <c r="X26" s="15"/>
      <c r="Y26" s="16"/>
      <c r="Z26" s="1"/>
    </row>
    <row r="27" spans="1:26" ht="15.75" x14ac:dyDescent="0.25">
      <c r="A27" s="17">
        <v>20</v>
      </c>
      <c r="B27" s="91" t="s">
        <v>43</v>
      </c>
      <c r="C27" s="10"/>
      <c r="D27" s="19"/>
      <c r="E27" s="21"/>
      <c r="F27" s="84"/>
      <c r="G27" s="10"/>
      <c r="H27" s="21"/>
      <c r="I27" s="21"/>
      <c r="J27" s="21"/>
      <c r="K27" s="21"/>
      <c r="L27" s="21"/>
      <c r="M27" s="21"/>
      <c r="N27" s="21"/>
      <c r="O27" s="22"/>
      <c r="P27" s="22"/>
      <c r="Q27" s="22"/>
      <c r="R27" s="20"/>
      <c r="S27" s="20"/>
      <c r="T27" s="20"/>
      <c r="U27" s="75"/>
      <c r="V27" s="76"/>
      <c r="W27" s="14"/>
      <c r="X27" s="15"/>
      <c r="Y27" s="16"/>
      <c r="Z27" s="1"/>
    </row>
    <row r="28" spans="1:26" ht="15.75" x14ac:dyDescent="0.25">
      <c r="A28" s="17">
        <v>21</v>
      </c>
      <c r="B28" s="91" t="s">
        <v>46</v>
      </c>
      <c r="C28" s="10"/>
      <c r="D28" s="19"/>
      <c r="E28" s="21"/>
      <c r="F28" s="84"/>
      <c r="G28" s="10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0"/>
      <c r="S28" s="20"/>
      <c r="T28" s="20"/>
      <c r="U28" s="75"/>
      <c r="V28" s="76"/>
      <c r="W28" s="14"/>
      <c r="X28" s="15"/>
      <c r="Y28" s="16"/>
      <c r="Z28" s="1"/>
    </row>
    <row r="29" spans="1:26" ht="15.75" x14ac:dyDescent="0.25">
      <c r="A29" s="17">
        <v>22</v>
      </c>
      <c r="B29" s="91" t="s">
        <v>47</v>
      </c>
      <c r="C29" s="10"/>
      <c r="D29" s="19"/>
      <c r="E29" s="21"/>
      <c r="F29" s="84"/>
      <c r="G29" s="10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0"/>
      <c r="S29" s="20"/>
      <c r="T29" s="20"/>
      <c r="U29" s="75"/>
      <c r="V29" s="76"/>
      <c r="W29" s="14"/>
      <c r="X29" s="15"/>
      <c r="Y29" s="16"/>
      <c r="Z29" s="1"/>
    </row>
    <row r="30" spans="1:26" ht="15.75" x14ac:dyDescent="0.25">
      <c r="A30" s="17">
        <v>23</v>
      </c>
      <c r="B30" s="91" t="s">
        <v>48</v>
      </c>
      <c r="C30" s="10"/>
      <c r="D30" s="19"/>
      <c r="E30" s="21"/>
      <c r="F30" s="84"/>
      <c r="G30" s="10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0"/>
      <c r="S30" s="20"/>
      <c r="T30" s="20"/>
      <c r="U30" s="75"/>
      <c r="V30" s="76"/>
      <c r="W30" s="14"/>
      <c r="X30" s="15"/>
      <c r="Y30" s="16"/>
      <c r="Z30" s="1"/>
    </row>
    <row r="31" spans="1:26" ht="15.75" x14ac:dyDescent="0.25">
      <c r="A31" s="17">
        <v>24</v>
      </c>
      <c r="B31" s="91" t="s">
        <v>49</v>
      </c>
      <c r="C31" s="10"/>
      <c r="D31" s="19"/>
      <c r="E31" s="21"/>
      <c r="F31" s="84"/>
      <c r="G31" s="10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0"/>
      <c r="S31" s="20"/>
      <c r="T31" s="20"/>
      <c r="U31" s="77"/>
      <c r="V31" s="78"/>
      <c r="W31" s="14"/>
      <c r="X31" s="15"/>
      <c r="Y31" s="16"/>
      <c r="Z31" s="1"/>
    </row>
    <row r="32" spans="1:26" x14ac:dyDescent="0.25">
      <c r="A32" s="17">
        <v>25</v>
      </c>
      <c r="B32" s="18" t="e">
        <f>#REF!</f>
        <v>#REF!</v>
      </c>
      <c r="C32" s="10"/>
      <c r="D32" s="19"/>
      <c r="E32" s="21"/>
      <c r="F32" s="84"/>
      <c r="G32" s="10"/>
      <c r="H32" s="21"/>
      <c r="I32" s="21"/>
      <c r="J32" s="21"/>
      <c r="K32" s="21"/>
      <c r="L32" s="21"/>
      <c r="M32" s="21"/>
      <c r="N32" s="21"/>
      <c r="O32" s="22"/>
      <c r="P32" s="22"/>
      <c r="Q32" s="22"/>
      <c r="R32" s="20"/>
      <c r="S32" s="20"/>
      <c r="T32" s="20"/>
      <c r="U32" s="77"/>
      <c r="V32" s="78"/>
      <c r="W32" s="14"/>
      <c r="X32" s="15"/>
      <c r="Y32" s="16"/>
      <c r="Z32" s="1"/>
    </row>
    <row r="33" spans="1:26" x14ac:dyDescent="0.25">
      <c r="A33" s="17">
        <v>26</v>
      </c>
      <c r="B33" s="18" t="e">
        <f>#REF!</f>
        <v>#REF!</v>
      </c>
      <c r="C33" s="10"/>
      <c r="D33" s="19"/>
      <c r="E33" s="21"/>
      <c r="F33" s="84"/>
      <c r="G33" s="10"/>
      <c r="H33" s="21"/>
      <c r="I33" s="21"/>
      <c r="J33" s="21"/>
      <c r="K33" s="21"/>
      <c r="L33" s="21"/>
      <c r="M33" s="21"/>
      <c r="N33" s="21"/>
      <c r="O33" s="22"/>
      <c r="P33" s="22"/>
      <c r="Q33" s="22"/>
      <c r="R33" s="20"/>
      <c r="S33" s="20"/>
      <c r="T33" s="20"/>
      <c r="U33" s="77"/>
      <c r="V33" s="78"/>
      <c r="W33" s="14"/>
      <c r="X33" s="15"/>
      <c r="Y33" s="16"/>
      <c r="Z33" s="1"/>
    </row>
    <row r="34" spans="1:26" x14ac:dyDescent="0.25">
      <c r="A34" s="17">
        <v>27</v>
      </c>
      <c r="B34" s="18" t="e">
        <f>#REF!</f>
        <v>#REF!</v>
      </c>
      <c r="C34" s="10"/>
      <c r="D34" s="19"/>
      <c r="E34" s="21"/>
      <c r="F34" s="84"/>
      <c r="G34" s="10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0"/>
      <c r="S34" s="20"/>
      <c r="T34" s="20"/>
      <c r="U34" s="77"/>
      <c r="V34" s="78"/>
      <c r="W34" s="14"/>
      <c r="X34" s="15"/>
      <c r="Y34" s="16"/>
      <c r="Z34" s="1"/>
    </row>
    <row r="35" spans="1:26" x14ac:dyDescent="0.25">
      <c r="A35" s="17">
        <v>28</v>
      </c>
      <c r="B35" s="18" t="e">
        <f>#REF!</f>
        <v>#REF!</v>
      </c>
      <c r="C35" s="10"/>
      <c r="D35" s="19"/>
      <c r="E35" s="21"/>
      <c r="F35" s="84"/>
      <c r="G35" s="10"/>
      <c r="H35" s="21"/>
      <c r="I35" s="21"/>
      <c r="J35" s="21"/>
      <c r="K35" s="21"/>
      <c r="L35" s="21"/>
      <c r="M35" s="21"/>
      <c r="N35" s="21"/>
      <c r="O35" s="22"/>
      <c r="P35" s="22"/>
      <c r="Q35" s="22"/>
      <c r="R35" s="20"/>
      <c r="S35" s="20"/>
      <c r="T35" s="20"/>
      <c r="U35" s="77"/>
      <c r="V35" s="78"/>
      <c r="W35" s="14"/>
      <c r="X35" s="15"/>
      <c r="Y35" s="16"/>
      <c r="Z35" s="1"/>
    </row>
    <row r="36" spans="1:26" x14ac:dyDescent="0.25">
      <c r="A36" s="17">
        <v>29</v>
      </c>
      <c r="B36" s="18" t="e">
        <f>#REF!</f>
        <v>#REF!</v>
      </c>
      <c r="C36" s="10"/>
      <c r="D36" s="19"/>
      <c r="E36" s="21"/>
      <c r="F36" s="84"/>
      <c r="G36" s="10"/>
      <c r="H36" s="21"/>
      <c r="I36" s="21"/>
      <c r="J36" s="21"/>
      <c r="K36" s="21"/>
      <c r="L36" s="21"/>
      <c r="M36" s="21"/>
      <c r="N36" s="21"/>
      <c r="O36" s="22"/>
      <c r="P36" s="22"/>
      <c r="Q36" s="22"/>
      <c r="R36" s="20"/>
      <c r="S36" s="20"/>
      <c r="T36" s="20"/>
      <c r="U36" s="77"/>
      <c r="V36" s="78"/>
      <c r="W36" s="14"/>
      <c r="X36" s="15"/>
      <c r="Y36" s="16"/>
      <c r="Z36" s="1"/>
    </row>
    <row r="37" spans="1:26" x14ac:dyDescent="0.25">
      <c r="A37" s="17">
        <v>30</v>
      </c>
      <c r="B37" s="18" t="e">
        <f>#REF!</f>
        <v>#REF!</v>
      </c>
      <c r="C37" s="10"/>
      <c r="D37" s="19"/>
      <c r="E37" s="21"/>
      <c r="F37" s="84"/>
      <c r="G37" s="10"/>
      <c r="H37" s="21"/>
      <c r="I37" s="21"/>
      <c r="J37" s="21"/>
      <c r="K37" s="21"/>
      <c r="L37" s="21"/>
      <c r="M37" s="21"/>
      <c r="N37" s="21"/>
      <c r="O37" s="22"/>
      <c r="P37" s="22"/>
      <c r="Q37" s="22"/>
      <c r="R37" s="20"/>
      <c r="S37" s="20"/>
      <c r="T37" s="20"/>
      <c r="U37" s="77"/>
      <c r="V37" s="78"/>
      <c r="W37" s="14"/>
      <c r="X37" s="15"/>
      <c r="Y37" s="16"/>
      <c r="Z37" s="1"/>
    </row>
    <row r="38" spans="1:26" x14ac:dyDescent="0.25">
      <c r="A38" s="17">
        <v>31</v>
      </c>
      <c r="B38" s="18" t="e">
        <f>#REF!</f>
        <v>#REF!</v>
      </c>
      <c r="C38" s="10"/>
      <c r="D38" s="19"/>
      <c r="E38" s="21"/>
      <c r="F38" s="84"/>
      <c r="G38" s="10"/>
      <c r="H38" s="21"/>
      <c r="I38" s="21"/>
      <c r="J38" s="21"/>
      <c r="K38" s="21"/>
      <c r="L38" s="21"/>
      <c r="M38" s="21"/>
      <c r="N38" s="21"/>
      <c r="O38" s="22"/>
      <c r="P38" s="22"/>
      <c r="Q38" s="22"/>
      <c r="R38" s="20"/>
      <c r="S38" s="20"/>
      <c r="T38" s="20"/>
      <c r="U38" s="77"/>
      <c r="V38" s="78"/>
      <c r="W38" s="14"/>
      <c r="X38" s="15"/>
      <c r="Y38" s="16"/>
      <c r="Z38" s="1"/>
    </row>
    <row r="39" spans="1:26" x14ac:dyDescent="0.25">
      <c r="A39" s="17">
        <v>32</v>
      </c>
      <c r="B39" s="18" t="e">
        <f>#REF!</f>
        <v>#REF!</v>
      </c>
      <c r="C39" s="10"/>
      <c r="D39" s="19"/>
      <c r="E39" s="21"/>
      <c r="F39" s="84"/>
      <c r="G39" s="10"/>
      <c r="H39" s="21"/>
      <c r="I39" s="21"/>
      <c r="J39" s="21"/>
      <c r="K39" s="21"/>
      <c r="L39" s="21"/>
      <c r="M39" s="21"/>
      <c r="N39" s="21"/>
      <c r="O39" s="22"/>
      <c r="P39" s="22"/>
      <c r="Q39" s="22"/>
      <c r="R39" s="20"/>
      <c r="S39" s="20"/>
      <c r="T39" s="20"/>
      <c r="U39" s="77"/>
      <c r="V39" s="78"/>
      <c r="W39" s="14"/>
      <c r="X39" s="15"/>
      <c r="Y39" s="16"/>
      <c r="Z39" s="1"/>
    </row>
    <row r="40" spans="1:26" ht="15.75" thickBot="1" x14ac:dyDescent="0.3">
      <c r="A40" s="23">
        <v>33</v>
      </c>
      <c r="B40" s="24" t="e">
        <f>#REF!</f>
        <v>#REF!</v>
      </c>
      <c r="C40" s="10"/>
      <c r="D40" s="25"/>
      <c r="E40" s="86"/>
      <c r="F40" s="84"/>
      <c r="G40" s="10"/>
      <c r="H40" s="27"/>
      <c r="I40" s="27"/>
      <c r="J40" s="27"/>
      <c r="K40" s="27"/>
      <c r="L40" s="27"/>
      <c r="M40" s="27"/>
      <c r="N40" s="27"/>
      <c r="O40" s="28"/>
      <c r="P40" s="28"/>
      <c r="Q40" s="28"/>
      <c r="R40" s="26"/>
      <c r="S40" s="20"/>
      <c r="T40" s="20"/>
      <c r="U40" s="79"/>
      <c r="V40" s="80"/>
      <c r="W40" s="14"/>
      <c r="X40" s="15"/>
      <c r="Y40" s="16"/>
      <c r="Z40" s="1"/>
    </row>
    <row r="41" spans="1:26" ht="41.25" customHeight="1" thickBot="1" x14ac:dyDescent="0.3">
      <c r="A41" s="29"/>
      <c r="B41" s="30" t="s">
        <v>6</v>
      </c>
      <c r="C41" s="31"/>
      <c r="D41" s="32"/>
      <c r="E41" s="88"/>
      <c r="F41" s="87"/>
      <c r="G41" s="3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3"/>
      <c r="S41" s="33"/>
      <c r="T41" s="33"/>
      <c r="U41" s="35"/>
      <c r="V41" s="36"/>
      <c r="W41" s="30"/>
      <c r="X41" s="35"/>
      <c r="Y41" s="30"/>
      <c r="Z41" s="1"/>
    </row>
    <row r="42" spans="1:26" x14ac:dyDescent="0.25">
      <c r="A42" s="37"/>
      <c r="B42" s="38" t="s">
        <v>15</v>
      </c>
      <c r="C42" s="39"/>
      <c r="D42" s="40"/>
      <c r="E42" s="42"/>
      <c r="F42" s="42"/>
      <c r="G42" s="39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1"/>
      <c r="S42" s="41"/>
      <c r="T42" s="41"/>
      <c r="U42" s="39"/>
      <c r="V42" s="42"/>
      <c r="W42" s="41"/>
      <c r="X42" s="39"/>
      <c r="Y42" s="41"/>
      <c r="Z42" s="1"/>
    </row>
    <row r="43" spans="1:26" x14ac:dyDescent="0.25">
      <c r="A43" s="43"/>
      <c r="B43" s="44">
        <v>4</v>
      </c>
      <c r="C43" s="45" t="str">
        <f>IF(COUNTIF(C$8:C$40,"=4")=0,"-",COUNTIF(C$8:C$40,"=4"))</f>
        <v>-</v>
      </c>
      <c r="D43" s="46" t="str">
        <f t="shared" ref="D43:T43" si="0">IF(COUNTIF(D$8:D$40,"=4")=0,"-",COUNTIF(D$8:D$40,"=4"))</f>
        <v>-</v>
      </c>
      <c r="E43" s="48" t="str">
        <f t="shared" si="0"/>
        <v>-</v>
      </c>
      <c r="F43" s="48" t="str">
        <f t="shared" si="0"/>
        <v>-</v>
      </c>
      <c r="G43" s="45" t="str">
        <f t="shared" si="0"/>
        <v>-</v>
      </c>
      <c r="H43" s="48" t="str">
        <f t="shared" si="0"/>
        <v>-</v>
      </c>
      <c r="I43" s="48" t="str">
        <f t="shared" si="0"/>
        <v>-</v>
      </c>
      <c r="J43" s="48" t="str">
        <f t="shared" si="0"/>
        <v>-</v>
      </c>
      <c r="K43" s="48" t="str">
        <f t="shared" si="0"/>
        <v>-</v>
      </c>
      <c r="L43" s="48" t="str">
        <f t="shared" si="0"/>
        <v>-</v>
      </c>
      <c r="M43" s="48" t="str">
        <f t="shared" si="0"/>
        <v>-</v>
      </c>
      <c r="N43" s="48" t="str">
        <f t="shared" si="0"/>
        <v>-</v>
      </c>
      <c r="O43" s="48" t="str">
        <f t="shared" si="0"/>
        <v>-</v>
      </c>
      <c r="P43" s="48" t="str">
        <f t="shared" si="0"/>
        <v>-</v>
      </c>
      <c r="Q43" s="48" t="str">
        <f t="shared" si="0"/>
        <v>-</v>
      </c>
      <c r="R43" s="47" t="str">
        <f t="shared" si="0"/>
        <v>-</v>
      </c>
      <c r="S43" s="47" t="str">
        <f t="shared" si="0"/>
        <v>-</v>
      </c>
      <c r="T43" s="47" t="str">
        <f t="shared" si="0"/>
        <v>-</v>
      </c>
      <c r="U43" s="45"/>
      <c r="V43" s="48"/>
      <c r="W43" s="47"/>
      <c r="X43" s="45"/>
      <c r="Y43" s="47"/>
      <c r="Z43" s="1"/>
    </row>
    <row r="44" spans="1:26" x14ac:dyDescent="0.25">
      <c r="A44" s="43"/>
      <c r="B44" s="44">
        <v>3</v>
      </c>
      <c r="C44" s="45" t="str">
        <f>IF(COUNTIF(C$8:C$40,"=3")=0,"-",COUNTIF(C$8:C$40,"=3"))</f>
        <v>-</v>
      </c>
      <c r="D44" s="46" t="str">
        <f t="shared" ref="D44:T44" si="1">IF(COUNTIF(D$8:D$40,"=3")=0,"-",COUNTIF(D$8:D$40,"=3"))</f>
        <v>-</v>
      </c>
      <c r="E44" s="48" t="str">
        <f t="shared" si="1"/>
        <v>-</v>
      </c>
      <c r="F44" s="48" t="str">
        <f t="shared" si="1"/>
        <v>-</v>
      </c>
      <c r="G44" s="45" t="str">
        <f t="shared" si="1"/>
        <v>-</v>
      </c>
      <c r="H44" s="48" t="str">
        <f t="shared" si="1"/>
        <v>-</v>
      </c>
      <c r="I44" s="48" t="str">
        <f t="shared" si="1"/>
        <v>-</v>
      </c>
      <c r="J44" s="48" t="str">
        <f t="shared" si="1"/>
        <v>-</v>
      </c>
      <c r="K44" s="48" t="str">
        <f t="shared" si="1"/>
        <v>-</v>
      </c>
      <c r="L44" s="48" t="str">
        <f t="shared" si="1"/>
        <v>-</v>
      </c>
      <c r="M44" s="48" t="str">
        <f t="shared" si="1"/>
        <v>-</v>
      </c>
      <c r="N44" s="48" t="str">
        <f t="shared" si="1"/>
        <v>-</v>
      </c>
      <c r="O44" s="48" t="str">
        <f t="shared" si="1"/>
        <v>-</v>
      </c>
      <c r="P44" s="48" t="str">
        <f t="shared" si="1"/>
        <v>-</v>
      </c>
      <c r="Q44" s="48" t="str">
        <f t="shared" si="1"/>
        <v>-</v>
      </c>
      <c r="R44" s="47" t="str">
        <f t="shared" si="1"/>
        <v>-</v>
      </c>
      <c r="S44" s="47" t="str">
        <f t="shared" si="1"/>
        <v>-</v>
      </c>
      <c r="T44" s="47" t="str">
        <f t="shared" si="1"/>
        <v>-</v>
      </c>
      <c r="U44" s="45"/>
      <c r="V44" s="48"/>
      <c r="W44" s="47"/>
      <c r="X44" s="45"/>
      <c r="Y44" s="47"/>
      <c r="Z44" s="1"/>
    </row>
    <row r="45" spans="1:26" x14ac:dyDescent="0.25">
      <c r="A45" s="49"/>
      <c r="B45" s="50">
        <v>2</v>
      </c>
      <c r="C45" s="51" t="str">
        <f>IF(COUNTIF(C$8:C$40,"=2")=0,"-",COUNTIF(C$8:C$40,"=2"))</f>
        <v>-</v>
      </c>
      <c r="D45" s="52" t="str">
        <f t="shared" ref="D45:T45" si="2">IF(COUNTIF(D$8:D$40,"=2")=0,"-",COUNTIF(D$8:D$40,"=2"))</f>
        <v>-</v>
      </c>
      <c r="E45" s="54" t="str">
        <f t="shared" si="2"/>
        <v>-</v>
      </c>
      <c r="F45" s="54" t="str">
        <f t="shared" si="2"/>
        <v>-</v>
      </c>
      <c r="G45" s="51" t="str">
        <f t="shared" si="2"/>
        <v>-</v>
      </c>
      <c r="H45" s="54" t="str">
        <f t="shared" si="2"/>
        <v>-</v>
      </c>
      <c r="I45" s="54" t="str">
        <f t="shared" si="2"/>
        <v>-</v>
      </c>
      <c r="J45" s="54" t="str">
        <f t="shared" si="2"/>
        <v>-</v>
      </c>
      <c r="K45" s="54" t="str">
        <f t="shared" si="2"/>
        <v>-</v>
      </c>
      <c r="L45" s="54" t="str">
        <f t="shared" si="2"/>
        <v>-</v>
      </c>
      <c r="M45" s="54" t="str">
        <f t="shared" si="2"/>
        <v>-</v>
      </c>
      <c r="N45" s="54" t="str">
        <f t="shared" si="2"/>
        <v>-</v>
      </c>
      <c r="O45" s="54" t="str">
        <f t="shared" si="2"/>
        <v>-</v>
      </c>
      <c r="P45" s="54" t="str">
        <f t="shared" si="2"/>
        <v>-</v>
      </c>
      <c r="Q45" s="54" t="str">
        <f t="shared" si="2"/>
        <v>-</v>
      </c>
      <c r="R45" s="53" t="str">
        <f t="shared" si="2"/>
        <v>-</v>
      </c>
      <c r="S45" s="53" t="str">
        <f t="shared" si="2"/>
        <v>-</v>
      </c>
      <c r="T45" s="53" t="str">
        <f t="shared" si="2"/>
        <v>-</v>
      </c>
      <c r="U45" s="51"/>
      <c r="V45" s="54"/>
      <c r="W45" s="53"/>
      <c r="X45" s="51"/>
      <c r="Y45" s="53"/>
      <c r="Z45" s="1"/>
    </row>
    <row r="46" spans="1:26" x14ac:dyDescent="0.25">
      <c r="A46" s="49"/>
      <c r="B46" s="50" t="s">
        <v>16</v>
      </c>
      <c r="C46" s="51" t="str">
        <f>IF(COUNTIF(C$8:C$40,"=з.")=0,"-",COUNTIF(C$8:C$40,"=з."))</f>
        <v>-</v>
      </c>
      <c r="D46" s="52" t="str">
        <f t="shared" ref="D46:T46" si="3">IF(COUNTIF(D$8:D$40,"=з.")=0,"-",COUNTIF(D$8:D$40,"=з."))</f>
        <v>-</v>
      </c>
      <c r="E46" s="54" t="str">
        <f t="shared" si="3"/>
        <v>-</v>
      </c>
      <c r="F46" s="54" t="str">
        <f t="shared" si="3"/>
        <v>-</v>
      </c>
      <c r="G46" s="51" t="str">
        <f t="shared" si="3"/>
        <v>-</v>
      </c>
      <c r="H46" s="54" t="str">
        <f t="shared" si="3"/>
        <v>-</v>
      </c>
      <c r="I46" s="54" t="str">
        <f t="shared" si="3"/>
        <v>-</v>
      </c>
      <c r="J46" s="54" t="str">
        <f t="shared" si="3"/>
        <v>-</v>
      </c>
      <c r="K46" s="54" t="str">
        <f t="shared" si="3"/>
        <v>-</v>
      </c>
      <c r="L46" s="54" t="str">
        <f t="shared" si="3"/>
        <v>-</v>
      </c>
      <c r="M46" s="54" t="str">
        <f t="shared" si="3"/>
        <v>-</v>
      </c>
      <c r="N46" s="54" t="str">
        <f t="shared" si="3"/>
        <v>-</v>
      </c>
      <c r="O46" s="54" t="str">
        <f t="shared" si="3"/>
        <v>-</v>
      </c>
      <c r="P46" s="54" t="str">
        <f t="shared" si="3"/>
        <v>-</v>
      </c>
      <c r="Q46" s="54" t="str">
        <f t="shared" si="3"/>
        <v>-</v>
      </c>
      <c r="R46" s="53" t="str">
        <f t="shared" si="3"/>
        <v>-</v>
      </c>
      <c r="S46" s="53" t="str">
        <f t="shared" si="3"/>
        <v>-</v>
      </c>
      <c r="T46" s="53" t="str">
        <f t="shared" si="3"/>
        <v>-</v>
      </c>
      <c r="U46" s="51"/>
      <c r="V46" s="54"/>
      <c r="W46" s="53"/>
      <c r="X46" s="51"/>
      <c r="Y46" s="53"/>
      <c r="Z46" s="1"/>
    </row>
    <row r="47" spans="1:26" x14ac:dyDescent="0.25">
      <c r="A47" s="49"/>
      <c r="B47" s="50" t="s">
        <v>17</v>
      </c>
      <c r="C47" s="51" t="str">
        <f>IF(COUNTIF(C$8:C$40,"=о.")=0,"-",COUNTIF(C$8:C$40,"=о."))</f>
        <v>-</v>
      </c>
      <c r="D47" s="52" t="str">
        <f t="shared" ref="D47:T47" si="4">IF(COUNTIF(D$8:D$40,"=о.")=0,"-",COUNTIF(D$8:D$40,"=о."))</f>
        <v>-</v>
      </c>
      <c r="E47" s="54" t="str">
        <f t="shared" si="4"/>
        <v>-</v>
      </c>
      <c r="F47" s="54" t="str">
        <f t="shared" si="4"/>
        <v>-</v>
      </c>
      <c r="G47" s="51" t="str">
        <f t="shared" si="4"/>
        <v>-</v>
      </c>
      <c r="H47" s="54" t="str">
        <f t="shared" si="4"/>
        <v>-</v>
      </c>
      <c r="I47" s="54" t="str">
        <f t="shared" si="4"/>
        <v>-</v>
      </c>
      <c r="J47" s="54" t="str">
        <f t="shared" si="4"/>
        <v>-</v>
      </c>
      <c r="K47" s="54" t="str">
        <f t="shared" si="4"/>
        <v>-</v>
      </c>
      <c r="L47" s="54" t="str">
        <f t="shared" si="4"/>
        <v>-</v>
      </c>
      <c r="M47" s="54" t="str">
        <f t="shared" si="4"/>
        <v>-</v>
      </c>
      <c r="N47" s="54" t="str">
        <f t="shared" si="4"/>
        <v>-</v>
      </c>
      <c r="O47" s="54" t="str">
        <f t="shared" si="4"/>
        <v>-</v>
      </c>
      <c r="P47" s="54" t="str">
        <f t="shared" si="4"/>
        <v>-</v>
      </c>
      <c r="Q47" s="54" t="str">
        <f t="shared" si="4"/>
        <v>-</v>
      </c>
      <c r="R47" s="53" t="str">
        <f t="shared" si="4"/>
        <v>-</v>
      </c>
      <c r="S47" s="53" t="str">
        <f t="shared" si="4"/>
        <v>-</v>
      </c>
      <c r="T47" s="53" t="str">
        <f t="shared" si="4"/>
        <v>-</v>
      </c>
      <c r="U47" s="51"/>
      <c r="V47" s="54"/>
      <c r="W47" s="53"/>
      <c r="X47" s="51"/>
      <c r="Y47" s="53"/>
      <c r="Z47" s="1"/>
    </row>
    <row r="48" spans="1:26" ht="15.75" thickBot="1" x14ac:dyDescent="0.3">
      <c r="A48" s="55"/>
      <c r="B48" s="56" t="s">
        <v>18</v>
      </c>
      <c r="C48" s="57" t="str">
        <f>IF(COUNTIF(C$8:C$40,"=н.")=0,"-",COUNTIF(C$8:C$40,"=н."))</f>
        <v>-</v>
      </c>
      <c r="D48" s="58" t="str">
        <f t="shared" ref="D48:T48" si="5">IF(COUNTIF(D$8:D$40,"=н.")=0,"-",COUNTIF(D$8:D$40,"=н."))</f>
        <v>-</v>
      </c>
      <c r="E48" s="60" t="str">
        <f t="shared" si="5"/>
        <v>-</v>
      </c>
      <c r="F48" s="60" t="str">
        <f t="shared" si="5"/>
        <v>-</v>
      </c>
      <c r="G48" s="57" t="str">
        <f t="shared" si="5"/>
        <v>-</v>
      </c>
      <c r="H48" s="60" t="str">
        <f t="shared" si="5"/>
        <v>-</v>
      </c>
      <c r="I48" s="60" t="str">
        <f t="shared" si="5"/>
        <v>-</v>
      </c>
      <c r="J48" s="60" t="str">
        <f t="shared" si="5"/>
        <v>-</v>
      </c>
      <c r="K48" s="60" t="str">
        <f t="shared" si="5"/>
        <v>-</v>
      </c>
      <c r="L48" s="60" t="str">
        <f t="shared" si="5"/>
        <v>-</v>
      </c>
      <c r="M48" s="60" t="str">
        <f t="shared" si="5"/>
        <v>-</v>
      </c>
      <c r="N48" s="60" t="str">
        <f t="shared" si="5"/>
        <v>-</v>
      </c>
      <c r="O48" s="60" t="str">
        <f t="shared" si="5"/>
        <v>-</v>
      </c>
      <c r="P48" s="60" t="str">
        <f t="shared" si="5"/>
        <v>-</v>
      </c>
      <c r="Q48" s="60" t="str">
        <f t="shared" si="5"/>
        <v>-</v>
      </c>
      <c r="R48" s="59" t="str">
        <f t="shared" si="5"/>
        <v>-</v>
      </c>
      <c r="S48" s="59" t="str">
        <f t="shared" si="5"/>
        <v>-</v>
      </c>
      <c r="T48" s="59" t="str">
        <f t="shared" si="5"/>
        <v>-</v>
      </c>
      <c r="U48" s="57"/>
      <c r="V48" s="60"/>
      <c r="W48" s="59"/>
      <c r="X48" s="57"/>
      <c r="Y48" s="59"/>
      <c r="Z48" s="1"/>
    </row>
    <row r="49" spans="1:26" ht="48" customHeight="1" x14ac:dyDescent="0.25">
      <c r="A49" s="61"/>
      <c r="B49" s="62" t="s">
        <v>10</v>
      </c>
      <c r="C49" s="81">
        <f t="shared" ref="C49:T49" si="6">IF((COUNTA(C$8:C$40)-COUNTIF(C$8:C$40,""))=0,0,(SUM(C$42:C$44,C46:C47)/(COUNTA(C$8:C$40)-COUNTIF(C$8:C$40,""))))</f>
        <v>0</v>
      </c>
      <c r="D49" s="64">
        <f t="shared" si="6"/>
        <v>0</v>
      </c>
      <c r="E49" s="89">
        <f t="shared" si="6"/>
        <v>0</v>
      </c>
      <c r="F49" s="89">
        <f t="shared" si="6"/>
        <v>0</v>
      </c>
      <c r="G49" s="63">
        <f t="shared" si="6"/>
        <v>0</v>
      </c>
      <c r="H49" s="66">
        <f t="shared" si="6"/>
        <v>0</v>
      </c>
      <c r="I49" s="66">
        <f t="shared" si="6"/>
        <v>0</v>
      </c>
      <c r="J49" s="66">
        <f t="shared" si="6"/>
        <v>0</v>
      </c>
      <c r="K49" s="66">
        <f t="shared" si="6"/>
        <v>0</v>
      </c>
      <c r="L49" s="66">
        <f t="shared" si="6"/>
        <v>0</v>
      </c>
      <c r="M49" s="66">
        <f t="shared" si="6"/>
        <v>0</v>
      </c>
      <c r="N49" s="66">
        <f t="shared" si="6"/>
        <v>0</v>
      </c>
      <c r="O49" s="66">
        <f t="shared" si="6"/>
        <v>0</v>
      </c>
      <c r="P49" s="66">
        <f t="shared" si="6"/>
        <v>0</v>
      </c>
      <c r="Q49" s="66">
        <f t="shared" si="6"/>
        <v>0</v>
      </c>
      <c r="R49" s="65">
        <f t="shared" si="6"/>
        <v>0</v>
      </c>
      <c r="S49" s="65">
        <f t="shared" si="6"/>
        <v>0</v>
      </c>
      <c r="T49" s="65">
        <f t="shared" si="6"/>
        <v>0</v>
      </c>
      <c r="U49" s="67"/>
      <c r="V49" s="68"/>
      <c r="W49" s="62"/>
      <c r="X49" s="67"/>
      <c r="Y49" s="62"/>
      <c r="Z49" s="1"/>
    </row>
    <row r="50" spans="1:26" ht="48" customHeight="1" thickBot="1" x14ac:dyDescent="0.3">
      <c r="A50" s="57"/>
      <c r="B50" s="59" t="s">
        <v>11</v>
      </c>
      <c r="C50" s="82">
        <f>IF((COUNTA(C$8:C$40)-COUNTIF(C$8:C$40,""))=0,0,(SUM(C$42:C$43,C46:C47)/(COUNTA(C$8:C$40)-COUNTIF(C$8:C$40,""))))</f>
        <v>0</v>
      </c>
      <c r="D50" s="70">
        <f t="shared" ref="D50:T50" si="7">IF((COUNTA(D$8:D$40)-COUNTIF(D$8:D$40,""))=0,0,(SUM(D$42:D$43,D46:D47)/(COUNTA(D$8:D$40)-COUNTIF(D$8:D$40,""))))</f>
        <v>0</v>
      </c>
      <c r="E50" s="72">
        <f t="shared" si="7"/>
        <v>0</v>
      </c>
      <c r="F50" s="72">
        <f t="shared" si="7"/>
        <v>0</v>
      </c>
      <c r="G50" s="69">
        <f t="shared" si="7"/>
        <v>0</v>
      </c>
      <c r="H50" s="72">
        <f t="shared" si="7"/>
        <v>0</v>
      </c>
      <c r="I50" s="72">
        <f t="shared" si="7"/>
        <v>0</v>
      </c>
      <c r="J50" s="72">
        <f t="shared" si="7"/>
        <v>0</v>
      </c>
      <c r="K50" s="72">
        <f t="shared" si="7"/>
        <v>0</v>
      </c>
      <c r="L50" s="72">
        <f t="shared" si="7"/>
        <v>0</v>
      </c>
      <c r="M50" s="72">
        <f t="shared" si="7"/>
        <v>0</v>
      </c>
      <c r="N50" s="72">
        <f t="shared" si="7"/>
        <v>0</v>
      </c>
      <c r="O50" s="72">
        <f t="shared" si="7"/>
        <v>0</v>
      </c>
      <c r="P50" s="72">
        <f t="shared" si="7"/>
        <v>0</v>
      </c>
      <c r="Q50" s="72">
        <f t="shared" si="7"/>
        <v>0</v>
      </c>
      <c r="R50" s="71">
        <f t="shared" si="7"/>
        <v>0</v>
      </c>
      <c r="S50" s="71">
        <f t="shared" si="7"/>
        <v>0</v>
      </c>
      <c r="T50" s="71">
        <f t="shared" si="7"/>
        <v>0</v>
      </c>
      <c r="U50" s="57"/>
      <c r="V50" s="60"/>
      <c r="W50" s="59"/>
      <c r="X50" s="57"/>
      <c r="Y50" s="59"/>
      <c r="Z50" s="1"/>
    </row>
  </sheetData>
  <sheetProtection selectLockedCells="1"/>
  <mergeCells count="34">
    <mergeCell ref="F6:F7"/>
    <mergeCell ref="J6:J7"/>
    <mergeCell ref="O6:O7"/>
    <mergeCell ref="L6:L7"/>
    <mergeCell ref="M6:M7"/>
    <mergeCell ref="N6:N7"/>
    <mergeCell ref="S6:S7"/>
    <mergeCell ref="T6:T7"/>
    <mergeCell ref="G5:T5"/>
    <mergeCell ref="A5:A7"/>
    <mergeCell ref="B5:B7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A1:Y1"/>
    <mergeCell ref="A3:B3"/>
    <mergeCell ref="C3:E3"/>
    <mergeCell ref="H3:L3"/>
    <mergeCell ref="M3:P3"/>
    <mergeCell ref="U3:V3"/>
    <mergeCell ref="A2:Y2"/>
    <mergeCell ref="X5:X7"/>
    <mergeCell ref="Y5:Y7"/>
    <mergeCell ref="V6:W6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2020-06-12T18:15:51Z</dcterms:modified>
</cp:coreProperties>
</file>